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/>
  <bookViews>
    <workbookView xWindow="0" yWindow="45" windowWidth="15960" windowHeight="11760"/>
  </bookViews>
  <sheets>
    <sheet name="Folha 1 - Tabela 1" sheetId="1" r:id="rId1"/>
  </sheets>
  <calcPr calcId="124519"/>
</workbook>
</file>

<file path=xl/calcChain.xml><?xml version="1.0" encoding="utf-8"?>
<calcChain xmlns="http://schemas.openxmlformats.org/spreadsheetml/2006/main">
  <c r="P25" i="1"/>
  <c r="L4"/>
  <c r="L5"/>
  <c r="P5" s="1"/>
  <c r="L6"/>
  <c r="L7"/>
  <c r="L8"/>
  <c r="L9"/>
  <c r="L10"/>
  <c r="L11"/>
  <c r="L12"/>
  <c r="L13"/>
  <c r="P13" s="1"/>
  <c r="L14"/>
  <c r="L15"/>
  <c r="L16"/>
  <c r="L17"/>
  <c r="P17" s="1"/>
  <c r="L18"/>
  <c r="L19"/>
  <c r="L20"/>
  <c r="L21"/>
  <c r="P21" s="1"/>
  <c r="L22"/>
  <c r="L23"/>
  <c r="L24"/>
  <c r="L25"/>
  <c r="L26"/>
  <c r="L27"/>
  <c r="L28"/>
  <c r="L29"/>
  <c r="P29" s="1"/>
  <c r="L30"/>
  <c r="L31"/>
  <c r="P12"/>
  <c r="P9"/>
  <c r="P10"/>
  <c r="P11"/>
  <c r="P14"/>
  <c r="P15"/>
  <c r="P16"/>
  <c r="P18"/>
  <c r="P19"/>
  <c r="P20"/>
  <c r="P22"/>
  <c r="P23"/>
  <c r="P24"/>
  <c r="P26"/>
  <c r="P27"/>
  <c r="P28"/>
  <c r="P30"/>
  <c r="P31"/>
  <c r="P4"/>
  <c r="P6"/>
  <c r="P7"/>
  <c r="P8"/>
  <c r="P3"/>
  <c r="B4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L3"/>
</calcChain>
</file>

<file path=xl/sharedStrings.xml><?xml version="1.0" encoding="utf-8"?>
<sst xmlns="http://schemas.openxmlformats.org/spreadsheetml/2006/main" count="36" uniqueCount="36">
  <si>
    <t>Matrícula</t>
  </si>
  <si>
    <t>Aluno</t>
  </si>
  <si>
    <t>P1</t>
  </si>
  <si>
    <t>P2</t>
  </si>
  <si>
    <t>P3</t>
  </si>
  <si>
    <t>Média Parcial</t>
  </si>
  <si>
    <t>Prova Final</t>
  </si>
  <si>
    <t>Média Final</t>
  </si>
  <si>
    <t>1</t>
  </si>
  <si>
    <t>KLAUS KLY CUZZUOL WOLFF</t>
  </si>
  <si>
    <t>LARISSA HORTENCIO DE SOUZA</t>
  </si>
  <si>
    <t>LEANDRO NOGUEIRA DOS SANTOS</t>
  </si>
  <si>
    <t>LUCAS GUSTAVO BRAGA SILVEIRA</t>
  </si>
  <si>
    <t>MARLON CORDEIRO CORREA</t>
  </si>
  <si>
    <t>RAIANE DE VERAS DUTRA</t>
  </si>
  <si>
    <t>THAMIRES SUCI MACIEL</t>
  </si>
  <si>
    <t>THAYS OLIVEIRA FEU</t>
  </si>
  <si>
    <t>THIAGO CASULA TATAGIBA</t>
  </si>
  <si>
    <t>WALLYSON CARVALHO SOARES</t>
  </si>
  <si>
    <t>ANDRE LUIZ DA FONSECA PAES</t>
  </si>
  <si>
    <t>BRAYAN JEFERSON BOY PEREIRA</t>
  </si>
  <si>
    <t>BRUNO MOREIRA DE MENDONCA</t>
  </si>
  <si>
    <t>DANILO FELICIO GOMES</t>
  </si>
  <si>
    <t>EMANUELLE MENEGHELLI NETTO</t>
  </si>
  <si>
    <t>BRUNA FARDIM SILVA</t>
  </si>
  <si>
    <t>GIOVANNI MODENESE RECLA</t>
  </si>
  <si>
    <t>HERNANDES CIRYLLO SILVA DOS SANTOS</t>
  </si>
  <si>
    <t>KATRINE RIBEIRO CONCHAVO</t>
  </si>
  <si>
    <t>LARA NASCIMENTO GUSMAO</t>
  </si>
  <si>
    <t>MATHEUS BONGIOVANI SATHLER</t>
  </si>
  <si>
    <t>NAIRA DE SOUZA TAKATSU</t>
  </si>
  <si>
    <t>NICHOLAS ALEXANDRE BERGER BENTO</t>
  </si>
  <si>
    <t>REBECA DE SOUZA SOUTO</t>
  </si>
  <si>
    <t>THAYS SIMOES SAGRILLO</t>
  </si>
  <si>
    <t>WESLLEY DO ROSARIO SANTANA</t>
  </si>
  <si>
    <t>WISLLEY VIEIRA PAIVA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</si>
</sst>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2"/>
      <color indexed="8"/>
      <name val="Verdana"/>
    </font>
    <font>
      <sz val="12"/>
      <color indexed="8"/>
      <name val="Verdana"/>
    </font>
    <font>
      <b/>
      <sz val="16"/>
      <color indexed="8"/>
      <name val="Helvetica"/>
    </font>
    <font>
      <b/>
      <sz val="15"/>
      <color indexed="8"/>
      <name val="Helvetica"/>
    </font>
    <font>
      <sz val="15"/>
      <color indexed="8"/>
      <name val="Helvetica"/>
    </font>
    <font>
      <sz val="18"/>
      <color indexed="8"/>
      <name val="Helvetica"/>
    </font>
  </fonts>
  <fills count="12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10"/>
      </bottom>
      <diagonal/>
    </border>
    <border>
      <left/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2"/>
      </bottom>
      <diagonal/>
    </border>
    <border>
      <left/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/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9"/>
      </left>
      <right style="thin">
        <color indexed="10"/>
      </right>
      <top/>
      <bottom style="thin">
        <color indexed="9"/>
      </bottom>
      <diagonal/>
    </border>
    <border>
      <left style="thin">
        <color indexed="10"/>
      </left>
      <right style="thin">
        <color indexed="10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" fontId="2" fillId="4" borderId="7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6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vertical="top" wrapText="1"/>
    </xf>
    <xf numFmtId="1" fontId="3" fillId="7" borderId="9" xfId="0" applyNumberFormat="1" applyFont="1" applyFill="1" applyBorder="1" applyAlignment="1">
      <alignment vertical="top" wrapText="1"/>
    </xf>
    <xf numFmtId="1" fontId="3" fillId="8" borderId="9" xfId="0" applyNumberFormat="1" applyFont="1" applyFill="1" applyBorder="1" applyAlignment="1">
      <alignment vertical="top" wrapText="1"/>
    </xf>
    <xf numFmtId="1" fontId="3" fillId="9" borderId="9" xfId="0" applyNumberFormat="1" applyFont="1" applyFill="1" applyBorder="1" applyAlignment="1">
      <alignment vertical="top" wrapText="1"/>
    </xf>
    <xf numFmtId="0" fontId="4" fillId="0" borderId="10" xfId="0" applyNumberFormat="1" applyFont="1" applyBorder="1" applyAlignment="1">
      <alignment vertical="top" wrapText="1"/>
    </xf>
    <xf numFmtId="1" fontId="4" fillId="0" borderId="11" xfId="0" applyNumberFormat="1" applyFont="1" applyBorder="1" applyAlignment="1">
      <alignment vertical="top" wrapText="1"/>
    </xf>
    <xf numFmtId="2" fontId="4" fillId="5" borderId="9" xfId="0" applyNumberFormat="1" applyFont="1" applyFill="1" applyBorder="1" applyAlignment="1">
      <alignment vertical="top" wrapText="1"/>
    </xf>
    <xf numFmtId="2" fontId="5" fillId="0" borderId="11" xfId="0" applyNumberFormat="1" applyFont="1" applyBorder="1" applyAlignment="1">
      <alignment vertical="top" wrapText="1"/>
    </xf>
    <xf numFmtId="164" fontId="5" fillId="0" borderId="11" xfId="0" applyNumberFormat="1" applyFont="1" applyBorder="1" applyAlignment="1">
      <alignment vertical="top" wrapText="1"/>
    </xf>
    <xf numFmtId="2" fontId="4" fillId="5" borderId="11" xfId="0" applyNumberFormat="1" applyFont="1" applyFill="1" applyBorder="1" applyAlignment="1">
      <alignment vertical="top" wrapText="1"/>
    </xf>
    <xf numFmtId="2" fontId="5" fillId="11" borderId="12" xfId="0" applyNumberFormat="1" applyFont="1" applyFill="1" applyBorder="1" applyAlignment="1">
      <alignment vertical="top" wrapText="1"/>
    </xf>
    <xf numFmtId="0" fontId="3" fillId="2" borderId="9" xfId="0" applyNumberFormat="1" applyFont="1" applyFill="1" applyBorder="1" applyAlignment="1">
      <alignment horizontal="left" vertical="top" wrapText="1"/>
    </xf>
    <xf numFmtId="0" fontId="4" fillId="0" borderId="13" xfId="0" applyNumberFormat="1" applyFont="1" applyBorder="1" applyAlignment="1">
      <alignment vertical="top" wrapText="1"/>
    </xf>
    <xf numFmtId="1" fontId="4" fillId="0" borderId="9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164" fontId="5" fillId="0" borderId="9" xfId="0" applyNumberFormat="1" applyFont="1" applyBorder="1" applyAlignment="1">
      <alignment vertical="top" wrapText="1"/>
    </xf>
    <xf numFmtId="2" fontId="5" fillId="10" borderId="12" xfId="0" applyNumberFormat="1" applyFont="1" applyFill="1" applyBorder="1" applyAlignment="1">
      <alignment vertical="top" wrapText="1"/>
    </xf>
    <xf numFmtId="0" fontId="4" fillId="0" borderId="14" xfId="0" applyNumberFormat="1" applyFont="1" applyBorder="1" applyAlignment="1">
      <alignment vertical="top" wrapText="1"/>
    </xf>
    <xf numFmtId="1" fontId="3" fillId="0" borderId="9" xfId="0" applyNumberFormat="1" applyFont="1" applyBorder="1" applyAlignment="1">
      <alignment vertical="top" wrapText="1"/>
    </xf>
    <xf numFmtId="0" fontId="4" fillId="0" borderId="15" xfId="0" applyNumberFormat="1" applyFont="1" applyBorder="1" applyAlignment="1">
      <alignment vertical="top" wrapText="1"/>
    </xf>
    <xf numFmtId="1" fontId="1" fillId="0" borderId="16" xfId="0" applyNumberFormat="1" applyFont="1" applyBorder="1" applyAlignment="1">
      <alignment vertical="top" wrapText="1"/>
    </xf>
    <xf numFmtId="0" fontId="4" fillId="0" borderId="17" xfId="0" applyNumberFormat="1" applyFont="1" applyBorder="1" applyAlignment="1">
      <alignment vertical="top" wrapText="1"/>
    </xf>
  </cellXfs>
  <cellStyles count="1">
    <cellStyle name="Normal" xfId="0" builtinId="0"/>
  </cellStyles>
  <dxfs count="29"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9" tint="0.59996337778862885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B1B1B1"/>
      <rgbColor rgb="FF53A2D6"/>
      <rgbColor rgb="FF949494"/>
      <rgbColor rgb="FFB0B3B2"/>
      <rgbColor rgb="FF68A22E"/>
      <rgbColor rgb="FFFFDB4F"/>
      <rgbColor rgb="FFFEFFFE"/>
      <rgbColor rgb="FF228ED7"/>
      <rgbColor rgb="FFDCDEDD"/>
      <rgbColor rgb="FFFFCC00"/>
      <rgbColor rgb="FFFF2C21"/>
      <rgbColor rgb="FFF1D03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1"/>
  <sheetViews>
    <sheetView showGridLines="0" tabSelected="1" topLeftCell="D1" workbookViewId="0">
      <selection activeCell="R23" sqref="R23"/>
    </sheetView>
  </sheetViews>
  <sheetFormatPr defaultColWidth="9.5" defaultRowHeight="27" customHeight="1"/>
  <cols>
    <col min="1" max="1" width="15.69921875" style="1" customWidth="1"/>
    <col min="2" max="2" width="3.3984375" style="1" customWidth="1"/>
    <col min="3" max="3" width="1.09765625" style="1" customWidth="1"/>
    <col min="4" max="4" width="13.09765625" style="1" customWidth="1"/>
    <col min="5" max="5" width="1.09765625" style="1" customWidth="1"/>
    <col min="6" max="6" width="42.3984375" style="1" customWidth="1"/>
    <col min="7" max="7" width="1.19921875" style="1" customWidth="1"/>
    <col min="8" max="10" width="7.8984375" style="1" customWidth="1"/>
    <col min="11" max="11" width="1.19921875" style="1" customWidth="1"/>
    <col min="12" max="12" width="7.8984375" style="1" customWidth="1"/>
    <col min="13" max="13" width="1.19921875" style="1" customWidth="1"/>
    <col min="14" max="14" width="7.8984375" style="1" customWidth="1"/>
    <col min="15" max="15" width="1.19921875" style="1" customWidth="1"/>
    <col min="16" max="16" width="7.8984375" style="1" customWidth="1"/>
    <col min="17" max="256" width="9.5" style="1" customWidth="1"/>
  </cols>
  <sheetData>
    <row r="1" spans="1:16" ht="44.25" customHeight="1">
      <c r="A1" s="2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5"/>
    </row>
    <row r="2" spans="1:16" ht="65.099999999999994" customHeight="1">
      <c r="A2" s="6"/>
      <c r="B2" s="7"/>
      <c r="C2" s="8"/>
      <c r="D2" s="9" t="s">
        <v>0</v>
      </c>
      <c r="E2" s="8"/>
      <c r="F2" s="10" t="s">
        <v>1</v>
      </c>
      <c r="G2" s="11"/>
      <c r="H2" s="12" t="s">
        <v>2</v>
      </c>
      <c r="I2" s="12" t="s">
        <v>3</v>
      </c>
      <c r="J2" s="12" t="s">
        <v>4</v>
      </c>
      <c r="K2" s="11"/>
      <c r="L2" s="13" t="s">
        <v>5</v>
      </c>
      <c r="M2" s="11"/>
      <c r="N2" s="14" t="s">
        <v>6</v>
      </c>
      <c r="O2" s="11"/>
      <c r="P2" s="15" t="s">
        <v>7</v>
      </c>
    </row>
    <row r="3" spans="1:16" ht="27" customHeight="1">
      <c r="A3" s="6"/>
      <c r="B3" s="16" t="s">
        <v>8</v>
      </c>
      <c r="C3" s="17"/>
      <c r="D3" s="18"/>
      <c r="E3" s="19"/>
      <c r="F3" s="20" t="s">
        <v>9</v>
      </c>
      <c r="G3" s="21"/>
      <c r="H3" s="22">
        <v>2.2999999999999998</v>
      </c>
      <c r="I3" s="22">
        <v>0.5</v>
      </c>
      <c r="J3" s="22">
        <v>0.5</v>
      </c>
      <c r="K3" s="23"/>
      <c r="L3" s="32">
        <f t="shared" ref="L3:L31" si="0">(SUM(H3:J3))/3</f>
        <v>1.0999999999999999</v>
      </c>
      <c r="M3" s="24"/>
      <c r="N3" s="25"/>
      <c r="O3" s="24"/>
      <c r="P3" s="26">
        <f>IF(L3&gt;=5,L3,(L3+N3)/2)</f>
        <v>0.54999999999999993</v>
      </c>
    </row>
    <row r="4" spans="1:16" ht="27" customHeight="1">
      <c r="A4" s="6"/>
      <c r="B4" s="27">
        <f t="shared" ref="B4:B31" si="1">B3+1</f>
        <v>2</v>
      </c>
      <c r="C4" s="17"/>
      <c r="D4" s="18"/>
      <c r="E4" s="19"/>
      <c r="F4" s="28" t="s">
        <v>10</v>
      </c>
      <c r="G4" s="29"/>
      <c r="H4" s="22">
        <v>1.8</v>
      </c>
      <c r="I4" s="22">
        <v>2.5</v>
      </c>
      <c r="J4" s="22"/>
      <c r="K4" s="30"/>
      <c r="L4" s="32">
        <f t="shared" si="0"/>
        <v>1.4333333333333333</v>
      </c>
      <c r="M4" s="31"/>
      <c r="N4" s="22">
        <v>0.5</v>
      </c>
      <c r="O4" s="31"/>
      <c r="P4" s="26">
        <f t="shared" ref="P4:P31" si="2">IF(L4&gt;=5,L4,(L4+N4)/2)</f>
        <v>0.96666666666666667</v>
      </c>
    </row>
    <row r="5" spans="1:16" ht="27" customHeight="1">
      <c r="A5" s="6"/>
      <c r="B5" s="27">
        <f t="shared" si="1"/>
        <v>3</v>
      </c>
      <c r="C5" s="17"/>
      <c r="D5" s="18"/>
      <c r="E5" s="19"/>
      <c r="F5" s="28" t="s">
        <v>11</v>
      </c>
      <c r="G5" s="29"/>
      <c r="H5" s="22">
        <v>7.1</v>
      </c>
      <c r="I5" s="22">
        <v>7.3</v>
      </c>
      <c r="J5" s="22">
        <v>4.0999999999999996</v>
      </c>
      <c r="K5" s="30"/>
      <c r="L5" s="32">
        <f t="shared" si="0"/>
        <v>6.166666666666667</v>
      </c>
      <c r="M5" s="31"/>
      <c r="N5" s="22"/>
      <c r="O5" s="31"/>
      <c r="P5" s="26">
        <f t="shared" si="2"/>
        <v>6.166666666666667</v>
      </c>
    </row>
    <row r="6" spans="1:16" ht="27" customHeight="1">
      <c r="A6" s="6"/>
      <c r="B6" s="27">
        <f t="shared" si="1"/>
        <v>4</v>
      </c>
      <c r="C6" s="17"/>
      <c r="D6" s="18"/>
      <c r="E6" s="19"/>
      <c r="F6" s="28" t="s">
        <v>12</v>
      </c>
      <c r="G6" s="29"/>
      <c r="H6" s="22">
        <v>2.5</v>
      </c>
      <c r="I6" s="22">
        <v>0</v>
      </c>
      <c r="J6" s="22"/>
      <c r="K6" s="30"/>
      <c r="L6" s="32">
        <f t="shared" si="0"/>
        <v>0.83333333333333337</v>
      </c>
      <c r="M6" s="31"/>
      <c r="N6" s="22"/>
      <c r="O6" s="31"/>
      <c r="P6" s="26">
        <f t="shared" si="2"/>
        <v>0.41666666666666669</v>
      </c>
    </row>
    <row r="7" spans="1:16" ht="27" customHeight="1">
      <c r="A7" s="6"/>
      <c r="B7" s="27">
        <f t="shared" si="1"/>
        <v>5</v>
      </c>
      <c r="C7" s="17"/>
      <c r="D7" s="18"/>
      <c r="E7" s="19"/>
      <c r="F7" s="28" t="s">
        <v>13</v>
      </c>
      <c r="G7" s="29"/>
      <c r="H7" s="22">
        <v>4.3</v>
      </c>
      <c r="I7" s="22">
        <v>7.3</v>
      </c>
      <c r="J7" s="22">
        <v>2.5</v>
      </c>
      <c r="K7" s="30"/>
      <c r="L7" s="32">
        <f t="shared" si="0"/>
        <v>4.7</v>
      </c>
      <c r="M7" s="31"/>
      <c r="N7" s="22">
        <v>5</v>
      </c>
      <c r="O7" s="31"/>
      <c r="P7" s="26">
        <f t="shared" si="2"/>
        <v>4.8499999999999996</v>
      </c>
    </row>
    <row r="8" spans="1:16" ht="27" customHeight="1">
      <c r="A8" s="6"/>
      <c r="B8" s="27">
        <f t="shared" si="1"/>
        <v>6</v>
      </c>
      <c r="C8" s="17"/>
      <c r="D8" s="18"/>
      <c r="E8" s="19"/>
      <c r="F8" s="28" t="s">
        <v>14</v>
      </c>
      <c r="G8" s="29"/>
      <c r="H8" s="22">
        <v>7</v>
      </c>
      <c r="I8" s="22">
        <v>8.6</v>
      </c>
      <c r="J8" s="22">
        <v>6.6</v>
      </c>
      <c r="K8" s="30"/>
      <c r="L8" s="32">
        <f t="shared" si="0"/>
        <v>7.3999999999999995</v>
      </c>
      <c r="M8" s="31"/>
      <c r="N8" s="22"/>
      <c r="O8" s="31"/>
      <c r="P8" s="26">
        <f t="shared" si="2"/>
        <v>7.3999999999999995</v>
      </c>
    </row>
    <row r="9" spans="1:16" ht="27" customHeight="1">
      <c r="A9" s="6"/>
      <c r="B9" s="27">
        <f t="shared" si="1"/>
        <v>7</v>
      </c>
      <c r="C9" s="17"/>
      <c r="D9" s="18"/>
      <c r="E9" s="19"/>
      <c r="F9" s="28" t="s">
        <v>15</v>
      </c>
      <c r="G9" s="29"/>
      <c r="H9" s="22">
        <v>2.8</v>
      </c>
      <c r="I9" s="22">
        <v>2.2000000000000002</v>
      </c>
      <c r="J9" s="22">
        <v>1.3</v>
      </c>
      <c r="K9" s="30"/>
      <c r="L9" s="32">
        <f t="shared" si="0"/>
        <v>2.1</v>
      </c>
      <c r="M9" s="31"/>
      <c r="N9" s="22">
        <v>0.5</v>
      </c>
      <c r="O9" s="31"/>
      <c r="P9" s="26">
        <f t="shared" si="2"/>
        <v>1.3</v>
      </c>
    </row>
    <row r="10" spans="1:16" ht="27" customHeight="1">
      <c r="A10" s="6"/>
      <c r="B10" s="27">
        <f t="shared" si="1"/>
        <v>8</v>
      </c>
      <c r="C10" s="17"/>
      <c r="D10" s="18"/>
      <c r="E10" s="19"/>
      <c r="F10" s="28" t="s">
        <v>16</v>
      </c>
      <c r="G10" s="29"/>
      <c r="H10" s="22">
        <v>0</v>
      </c>
      <c r="I10" s="22">
        <v>2.8</v>
      </c>
      <c r="J10" s="22"/>
      <c r="K10" s="30"/>
      <c r="L10" s="32">
        <f t="shared" si="0"/>
        <v>0.93333333333333324</v>
      </c>
      <c r="M10" s="31"/>
      <c r="N10" s="22"/>
      <c r="O10" s="31"/>
      <c r="P10" s="26">
        <f t="shared" si="2"/>
        <v>0.46666666666666662</v>
      </c>
    </row>
    <row r="11" spans="1:16" ht="27" customHeight="1">
      <c r="A11" s="6"/>
      <c r="B11" s="27">
        <f t="shared" si="1"/>
        <v>9</v>
      </c>
      <c r="C11" s="17"/>
      <c r="D11" s="18"/>
      <c r="E11" s="19"/>
      <c r="F11" s="28" t="s">
        <v>17</v>
      </c>
      <c r="G11" s="29"/>
      <c r="H11" s="22">
        <v>3.5</v>
      </c>
      <c r="I11" s="22">
        <v>6.3</v>
      </c>
      <c r="J11" s="22">
        <v>2.7</v>
      </c>
      <c r="K11" s="30"/>
      <c r="L11" s="32">
        <f t="shared" si="0"/>
        <v>4.166666666666667</v>
      </c>
      <c r="M11" s="31"/>
      <c r="N11" s="22">
        <v>3.8</v>
      </c>
      <c r="O11" s="31"/>
      <c r="P11" s="26">
        <f t="shared" si="2"/>
        <v>3.9833333333333334</v>
      </c>
    </row>
    <row r="12" spans="1:16" ht="27" customHeight="1">
      <c r="A12" s="6"/>
      <c r="B12" s="27">
        <f t="shared" si="1"/>
        <v>10</v>
      </c>
      <c r="C12" s="17"/>
      <c r="D12" s="18"/>
      <c r="E12" s="19"/>
      <c r="F12" s="33" t="s">
        <v>18</v>
      </c>
      <c r="G12" s="29"/>
      <c r="H12" s="22">
        <v>0.3</v>
      </c>
      <c r="I12" s="22">
        <v>1.8</v>
      </c>
      <c r="J12" s="22">
        <v>0</v>
      </c>
      <c r="K12" s="30"/>
      <c r="L12" s="32">
        <f t="shared" si="0"/>
        <v>0.70000000000000007</v>
      </c>
      <c r="M12" s="31"/>
      <c r="N12" s="22"/>
      <c r="O12" s="31"/>
      <c r="P12" s="26">
        <f t="shared" si="2"/>
        <v>0.35000000000000003</v>
      </c>
    </row>
    <row r="13" spans="1:16" ht="27" customHeight="1">
      <c r="A13" s="6"/>
      <c r="B13" s="27">
        <f t="shared" si="1"/>
        <v>11</v>
      </c>
      <c r="C13" s="17"/>
      <c r="D13" s="18"/>
      <c r="E13" s="19"/>
      <c r="F13" s="34"/>
      <c r="G13" s="29"/>
      <c r="H13" s="22"/>
      <c r="I13" s="22"/>
      <c r="J13" s="22"/>
      <c r="K13" s="30"/>
      <c r="L13" s="32">
        <f t="shared" si="0"/>
        <v>0</v>
      </c>
      <c r="M13" s="31"/>
      <c r="N13" s="22"/>
      <c r="O13" s="31"/>
      <c r="P13" s="26">
        <f t="shared" si="2"/>
        <v>0</v>
      </c>
    </row>
    <row r="14" spans="1:16" ht="27" customHeight="1">
      <c r="A14" s="6"/>
      <c r="B14" s="27">
        <f t="shared" si="1"/>
        <v>12</v>
      </c>
      <c r="C14" s="17"/>
      <c r="D14" s="18"/>
      <c r="E14" s="19"/>
      <c r="F14" s="35" t="s">
        <v>19</v>
      </c>
      <c r="G14" s="29"/>
      <c r="H14" s="22">
        <v>6.8</v>
      </c>
      <c r="I14" s="22">
        <v>5.3</v>
      </c>
      <c r="J14" s="22">
        <v>7.2</v>
      </c>
      <c r="K14" s="30"/>
      <c r="L14" s="32">
        <f t="shared" si="0"/>
        <v>6.4333333333333336</v>
      </c>
      <c r="M14" s="31"/>
      <c r="N14" s="22"/>
      <c r="O14" s="31"/>
      <c r="P14" s="26">
        <f t="shared" si="2"/>
        <v>6.4333333333333336</v>
      </c>
    </row>
    <row r="15" spans="1:16" ht="27" customHeight="1">
      <c r="A15" s="6"/>
      <c r="B15" s="27">
        <f t="shared" si="1"/>
        <v>13</v>
      </c>
      <c r="C15" s="17"/>
      <c r="D15" s="18"/>
      <c r="E15" s="19"/>
      <c r="F15" s="28" t="s">
        <v>20</v>
      </c>
      <c r="G15" s="29"/>
      <c r="H15" s="22">
        <v>8.1999999999999993</v>
      </c>
      <c r="I15" s="22">
        <v>6</v>
      </c>
      <c r="J15" s="22"/>
      <c r="K15" s="30"/>
      <c r="L15" s="32">
        <f t="shared" si="0"/>
        <v>4.7333333333333334</v>
      </c>
      <c r="M15" s="31"/>
      <c r="N15" s="22"/>
      <c r="O15" s="31"/>
      <c r="P15" s="26">
        <f t="shared" si="2"/>
        <v>2.3666666666666667</v>
      </c>
    </row>
    <row r="16" spans="1:16" ht="27" customHeight="1">
      <c r="A16" s="6"/>
      <c r="B16" s="27">
        <f t="shared" si="1"/>
        <v>14</v>
      </c>
      <c r="C16" s="17"/>
      <c r="D16" s="18"/>
      <c r="E16" s="19"/>
      <c r="F16" s="28" t="s">
        <v>21</v>
      </c>
      <c r="G16" s="29"/>
      <c r="H16" s="22">
        <v>0.6</v>
      </c>
      <c r="I16" s="22">
        <v>3.2</v>
      </c>
      <c r="J16" s="22">
        <v>1.2</v>
      </c>
      <c r="K16" s="30"/>
      <c r="L16" s="32">
        <f t="shared" si="0"/>
        <v>1.6666666666666667</v>
      </c>
      <c r="M16" s="31"/>
      <c r="N16" s="22"/>
      <c r="O16" s="31"/>
      <c r="P16" s="26">
        <f t="shared" si="2"/>
        <v>0.83333333333333337</v>
      </c>
    </row>
    <row r="17" spans="1:16" ht="27" customHeight="1">
      <c r="A17" s="6"/>
      <c r="B17" s="27">
        <f t="shared" si="1"/>
        <v>15</v>
      </c>
      <c r="C17" s="17"/>
      <c r="D17" s="18"/>
      <c r="E17" s="19"/>
      <c r="F17" s="28" t="s">
        <v>22</v>
      </c>
      <c r="G17" s="29"/>
      <c r="H17" s="22">
        <v>3.7</v>
      </c>
      <c r="I17" s="22">
        <v>10</v>
      </c>
      <c r="J17" s="22">
        <v>7.9</v>
      </c>
      <c r="K17" s="30"/>
      <c r="L17" s="32">
        <f t="shared" si="0"/>
        <v>7.2</v>
      </c>
      <c r="M17" s="31"/>
      <c r="N17" s="22"/>
      <c r="O17" s="31"/>
      <c r="P17" s="26">
        <f t="shared" si="2"/>
        <v>7.2</v>
      </c>
    </row>
    <row r="18" spans="1:16" ht="27" customHeight="1">
      <c r="A18" s="6"/>
      <c r="B18" s="27">
        <f t="shared" si="1"/>
        <v>16</v>
      </c>
      <c r="C18" s="17"/>
      <c r="D18" s="18"/>
      <c r="E18" s="19"/>
      <c r="F18" s="33" t="s">
        <v>23</v>
      </c>
      <c r="G18" s="29"/>
      <c r="H18" s="22">
        <v>3.8</v>
      </c>
      <c r="I18" s="22">
        <v>3.7</v>
      </c>
      <c r="J18" s="22">
        <v>3</v>
      </c>
      <c r="K18" s="30"/>
      <c r="L18" s="32">
        <f t="shared" si="0"/>
        <v>3.5</v>
      </c>
      <c r="M18" s="31"/>
      <c r="N18" s="22">
        <v>7</v>
      </c>
      <c r="O18" s="31"/>
      <c r="P18" s="26">
        <f t="shared" si="2"/>
        <v>5.25</v>
      </c>
    </row>
    <row r="19" spans="1:16" ht="27" customHeight="1">
      <c r="A19" s="6"/>
      <c r="B19" s="27">
        <f t="shared" si="1"/>
        <v>17</v>
      </c>
      <c r="C19" s="17"/>
      <c r="D19" s="18"/>
      <c r="E19" s="19"/>
      <c r="F19" s="34"/>
      <c r="G19" s="29"/>
      <c r="H19" s="22"/>
      <c r="I19" s="22"/>
      <c r="J19" s="22"/>
      <c r="K19" s="30"/>
      <c r="L19" s="32">
        <f t="shared" si="0"/>
        <v>0</v>
      </c>
      <c r="M19" s="31"/>
      <c r="N19" s="22"/>
      <c r="O19" s="31"/>
      <c r="P19" s="26">
        <f t="shared" si="2"/>
        <v>0</v>
      </c>
    </row>
    <row r="20" spans="1:16" ht="27" customHeight="1">
      <c r="A20" s="6"/>
      <c r="B20" s="27">
        <f t="shared" si="1"/>
        <v>18</v>
      </c>
      <c r="C20" s="17"/>
      <c r="D20" s="18"/>
      <c r="E20" s="19"/>
      <c r="F20" s="35" t="s">
        <v>24</v>
      </c>
      <c r="G20" s="29"/>
      <c r="H20" s="22">
        <v>3.8</v>
      </c>
      <c r="I20" s="22">
        <v>3.3</v>
      </c>
      <c r="J20" s="22">
        <v>7.9</v>
      </c>
      <c r="K20" s="30"/>
      <c r="L20" s="32">
        <f t="shared" si="0"/>
        <v>5</v>
      </c>
      <c r="M20" s="31"/>
      <c r="N20" s="22"/>
      <c r="O20" s="31"/>
      <c r="P20" s="26">
        <f t="shared" si="2"/>
        <v>5</v>
      </c>
    </row>
    <row r="21" spans="1:16" ht="27" customHeight="1">
      <c r="A21" s="6"/>
      <c r="B21" s="27">
        <f t="shared" si="1"/>
        <v>19</v>
      </c>
      <c r="C21" s="17"/>
      <c r="D21" s="18"/>
      <c r="E21" s="19"/>
      <c r="F21" s="28" t="s">
        <v>25</v>
      </c>
      <c r="G21" s="29"/>
      <c r="H21" s="22">
        <v>7.6</v>
      </c>
      <c r="I21" s="22">
        <v>8.3000000000000007</v>
      </c>
      <c r="J21" s="22">
        <v>3</v>
      </c>
      <c r="K21" s="30"/>
      <c r="L21" s="32">
        <f t="shared" si="0"/>
        <v>6.3</v>
      </c>
      <c r="M21" s="31"/>
      <c r="N21" s="22"/>
      <c r="O21" s="31"/>
      <c r="P21" s="26">
        <f t="shared" si="2"/>
        <v>6.3</v>
      </c>
    </row>
    <row r="22" spans="1:16" ht="27" customHeight="1">
      <c r="A22" s="6"/>
      <c r="B22" s="27">
        <f t="shared" si="1"/>
        <v>20</v>
      </c>
      <c r="C22" s="17"/>
      <c r="D22" s="18"/>
      <c r="E22" s="19"/>
      <c r="F22" s="28" t="s">
        <v>26</v>
      </c>
      <c r="G22" s="29"/>
      <c r="H22" s="22">
        <v>3.3</v>
      </c>
      <c r="I22" s="22">
        <v>3</v>
      </c>
      <c r="J22" s="22">
        <v>6.7</v>
      </c>
      <c r="K22" s="30"/>
      <c r="L22" s="32">
        <f t="shared" si="0"/>
        <v>4.333333333333333</v>
      </c>
      <c r="M22" s="31"/>
      <c r="N22" s="22">
        <v>6</v>
      </c>
      <c r="O22" s="31"/>
      <c r="P22" s="26">
        <f t="shared" si="2"/>
        <v>5.1666666666666661</v>
      </c>
    </row>
    <row r="23" spans="1:16" ht="27" customHeight="1">
      <c r="A23" s="6"/>
      <c r="B23" s="27">
        <f t="shared" si="1"/>
        <v>21</v>
      </c>
      <c r="C23" s="17"/>
      <c r="D23" s="18"/>
      <c r="E23" s="19"/>
      <c r="F23" s="28" t="s">
        <v>27</v>
      </c>
      <c r="G23" s="29"/>
      <c r="H23" s="22">
        <v>1.6</v>
      </c>
      <c r="I23" s="22">
        <v>4.9000000000000004</v>
      </c>
      <c r="J23" s="22">
        <v>2.6</v>
      </c>
      <c r="K23" s="30"/>
      <c r="L23" s="32">
        <f t="shared" si="0"/>
        <v>3.0333333333333332</v>
      </c>
      <c r="M23" s="31"/>
      <c r="N23" s="22"/>
      <c r="O23" s="31"/>
      <c r="P23" s="26">
        <f t="shared" si="2"/>
        <v>1.5166666666666666</v>
      </c>
    </row>
    <row r="24" spans="1:16" ht="27" customHeight="1">
      <c r="A24" s="6"/>
      <c r="B24" s="27">
        <f t="shared" si="1"/>
        <v>22</v>
      </c>
      <c r="C24" s="17"/>
      <c r="D24" s="18"/>
      <c r="E24" s="19"/>
      <c r="F24" s="28" t="s">
        <v>28</v>
      </c>
      <c r="G24" s="29"/>
      <c r="H24" s="22">
        <v>3.6</v>
      </c>
      <c r="I24" s="22">
        <v>6.7</v>
      </c>
      <c r="J24" s="22">
        <v>2.7</v>
      </c>
      <c r="K24" s="30"/>
      <c r="L24" s="32">
        <f t="shared" si="0"/>
        <v>4.333333333333333</v>
      </c>
      <c r="M24" s="31"/>
      <c r="N24" s="22">
        <v>4.5</v>
      </c>
      <c r="O24" s="31"/>
      <c r="P24" s="26">
        <f t="shared" si="2"/>
        <v>4.4166666666666661</v>
      </c>
    </row>
    <row r="25" spans="1:16" ht="27" customHeight="1">
      <c r="A25" s="6"/>
      <c r="B25" s="27">
        <f t="shared" si="1"/>
        <v>23</v>
      </c>
      <c r="C25" s="17"/>
      <c r="D25" s="18"/>
      <c r="E25" s="19"/>
      <c r="F25" s="28" t="s">
        <v>29</v>
      </c>
      <c r="G25" s="29"/>
      <c r="H25" s="22">
        <v>1.3</v>
      </c>
      <c r="I25" s="22">
        <v>7.6</v>
      </c>
      <c r="J25" s="22">
        <v>5.95</v>
      </c>
      <c r="K25" s="30"/>
      <c r="L25" s="32">
        <f t="shared" si="0"/>
        <v>4.95</v>
      </c>
      <c r="M25" s="31"/>
      <c r="N25" s="22"/>
      <c r="O25" s="31"/>
      <c r="P25" s="26">
        <f>IF(L25&gt;=4.9,5,(L25+N25)/2)</f>
        <v>5</v>
      </c>
    </row>
    <row r="26" spans="1:16" ht="27" customHeight="1">
      <c r="A26" s="6"/>
      <c r="B26" s="27">
        <f t="shared" si="1"/>
        <v>24</v>
      </c>
      <c r="C26" s="17"/>
      <c r="D26" s="18"/>
      <c r="E26" s="19"/>
      <c r="F26" s="28" t="s">
        <v>30</v>
      </c>
      <c r="G26" s="29"/>
      <c r="H26" s="22">
        <v>4.4000000000000004</v>
      </c>
      <c r="I26" s="22">
        <v>6.1</v>
      </c>
      <c r="J26" s="22">
        <v>9.1</v>
      </c>
      <c r="K26" s="30"/>
      <c r="L26" s="32">
        <f t="shared" si="0"/>
        <v>6.5333333333333341</v>
      </c>
      <c r="M26" s="31"/>
      <c r="N26" s="22"/>
      <c r="O26" s="31"/>
      <c r="P26" s="26">
        <f t="shared" si="2"/>
        <v>6.5333333333333341</v>
      </c>
    </row>
    <row r="27" spans="1:16" ht="27" customHeight="1">
      <c r="A27" s="6"/>
      <c r="B27" s="27">
        <f t="shared" si="1"/>
        <v>25</v>
      </c>
      <c r="C27" s="17"/>
      <c r="D27" s="18"/>
      <c r="E27" s="19"/>
      <c r="F27" s="28" t="s">
        <v>31</v>
      </c>
      <c r="G27" s="29"/>
      <c r="H27" s="22">
        <v>0.8</v>
      </c>
      <c r="I27" s="22">
        <v>3.1</v>
      </c>
      <c r="J27" s="22">
        <v>5.7</v>
      </c>
      <c r="K27" s="30"/>
      <c r="L27" s="32">
        <f t="shared" si="0"/>
        <v>3.2000000000000006</v>
      </c>
      <c r="M27" s="31"/>
      <c r="N27" s="22">
        <v>7</v>
      </c>
      <c r="O27" s="31"/>
      <c r="P27" s="26">
        <f t="shared" si="2"/>
        <v>5.1000000000000005</v>
      </c>
    </row>
    <row r="28" spans="1:16" ht="27" customHeight="1">
      <c r="A28" s="6"/>
      <c r="B28" s="27">
        <f t="shared" si="1"/>
        <v>26</v>
      </c>
      <c r="C28" s="17"/>
      <c r="D28" s="18"/>
      <c r="E28" s="19"/>
      <c r="F28" s="28" t="s">
        <v>32</v>
      </c>
      <c r="G28" s="29"/>
      <c r="H28" s="22">
        <v>2</v>
      </c>
      <c r="I28" s="22">
        <v>6.6</v>
      </c>
      <c r="J28" s="22">
        <v>0</v>
      </c>
      <c r="K28" s="30"/>
      <c r="L28" s="32">
        <f t="shared" si="0"/>
        <v>2.8666666666666667</v>
      </c>
      <c r="M28" s="31"/>
      <c r="N28" s="22">
        <v>5.7</v>
      </c>
      <c r="O28" s="31"/>
      <c r="P28" s="26">
        <f t="shared" si="2"/>
        <v>4.2833333333333332</v>
      </c>
    </row>
    <row r="29" spans="1:16" ht="27" customHeight="1">
      <c r="A29" s="6"/>
      <c r="B29" s="27">
        <f t="shared" si="1"/>
        <v>27</v>
      </c>
      <c r="C29" s="17"/>
      <c r="D29" s="18"/>
      <c r="E29" s="19"/>
      <c r="F29" s="28" t="s">
        <v>33</v>
      </c>
      <c r="G29" s="29"/>
      <c r="H29" s="22">
        <v>4.8</v>
      </c>
      <c r="I29" s="22">
        <v>7.3</v>
      </c>
      <c r="J29" s="22">
        <v>8.1</v>
      </c>
      <c r="K29" s="30"/>
      <c r="L29" s="32">
        <f t="shared" si="0"/>
        <v>6.7333333333333334</v>
      </c>
      <c r="M29" s="29"/>
      <c r="N29" s="22"/>
      <c r="O29" s="31"/>
      <c r="P29" s="26">
        <f t="shared" si="2"/>
        <v>6.7333333333333334</v>
      </c>
    </row>
    <row r="30" spans="1:16" ht="27" customHeight="1">
      <c r="A30" s="6"/>
      <c r="B30" s="27">
        <f t="shared" si="1"/>
        <v>28</v>
      </c>
      <c r="C30" s="17"/>
      <c r="D30" s="18"/>
      <c r="E30" s="19"/>
      <c r="F30" s="28" t="s">
        <v>34</v>
      </c>
      <c r="G30" s="29"/>
      <c r="H30" s="22">
        <v>2.2000000000000002</v>
      </c>
      <c r="I30" s="22">
        <v>4.7</v>
      </c>
      <c r="J30" s="22">
        <v>7.1</v>
      </c>
      <c r="K30" s="30"/>
      <c r="L30" s="32">
        <f t="shared" si="0"/>
        <v>4.666666666666667</v>
      </c>
      <c r="M30" s="29"/>
      <c r="N30" s="22">
        <v>7.8</v>
      </c>
      <c r="O30" s="31"/>
      <c r="P30" s="26">
        <f t="shared" si="2"/>
        <v>6.2333333333333334</v>
      </c>
    </row>
    <row r="31" spans="1:16" ht="27" customHeight="1">
      <c r="A31" s="36"/>
      <c r="B31" s="27">
        <f t="shared" si="1"/>
        <v>29</v>
      </c>
      <c r="C31" s="17"/>
      <c r="D31" s="18"/>
      <c r="E31" s="19"/>
      <c r="F31" s="37" t="s">
        <v>35</v>
      </c>
      <c r="G31" s="29"/>
      <c r="H31" s="22">
        <v>2.5</v>
      </c>
      <c r="I31" s="22">
        <v>5.3</v>
      </c>
      <c r="J31" s="22">
        <v>1.7</v>
      </c>
      <c r="K31" s="30"/>
      <c r="L31" s="32">
        <f t="shared" si="0"/>
        <v>3.1666666666666665</v>
      </c>
      <c r="M31" s="31"/>
      <c r="N31" s="22">
        <v>1.2</v>
      </c>
      <c r="O31" s="31"/>
      <c r="P31" s="26">
        <f t="shared" si="2"/>
        <v>2.1833333333333331</v>
      </c>
    </row>
  </sheetData>
  <conditionalFormatting sqref="P3:P31">
    <cfRule type="cellIs" dxfId="28" priority="7" operator="greaterThan">
      <formula>5</formula>
    </cfRule>
  </conditionalFormatting>
  <conditionalFormatting sqref="P3:P31">
    <cfRule type="cellIs" dxfId="24" priority="6" operator="lessThan">
      <formula>5</formula>
    </cfRule>
    <cfRule type="cellIs" dxfId="23" priority="5" operator="greaterThanOrEqual">
      <formula>5</formula>
    </cfRule>
  </conditionalFormatting>
  <conditionalFormatting sqref="N3">
    <cfRule type="cellIs" dxfId="14" priority="4" operator="greaterThanOrEqual">
      <formula>7</formula>
    </cfRule>
  </conditionalFormatting>
  <conditionalFormatting sqref="L3:L31">
    <cfRule type="cellIs" dxfId="12" priority="3" operator="greaterThanOrEqual">
      <formula>7</formula>
    </cfRule>
    <cfRule type="cellIs" dxfId="11" priority="2" operator="lessThan">
      <formula>7</formula>
    </cfRule>
  </conditionalFormatting>
  <conditionalFormatting sqref="L3:L31">
    <cfRule type="cellIs" dxfId="7" priority="1" operator="lessThan">
      <formula>7</formula>
    </cfRule>
  </conditionalFormatting>
  <pageMargins left="0.75" right="0.75" top="1" bottom="1" header="0.5" footer="0.5"/>
  <pageSetup orientation="portrait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1 - Tabela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paulomoscon</cp:lastModifiedBy>
  <dcterms:modified xsi:type="dcterms:W3CDTF">2014-08-06T13:52:03Z</dcterms:modified>
</cp:coreProperties>
</file>