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8975" windowHeight="11895"/>
  </bookViews>
  <sheets>
    <sheet name="Plan1" sheetId="1" r:id="rId1"/>
    <sheet name="Plan2" sheetId="2" r:id="rId2"/>
    <sheet name="Plan3" sheetId="3" r:id="rId3"/>
  </sheets>
  <calcPr calcId="125725"/>
</workbook>
</file>

<file path=xl/calcChain.xml><?xml version="1.0" encoding="utf-8"?>
<calcChain xmlns="http://schemas.openxmlformats.org/spreadsheetml/2006/main">
  <c r="C5" i="1"/>
  <c r="C54"/>
  <c r="C51"/>
  <c r="C50"/>
  <c r="C47"/>
  <c r="C46"/>
  <c r="C44"/>
  <c r="C35"/>
  <c r="C34"/>
  <c r="C33"/>
  <c r="C30"/>
  <c r="C25"/>
  <c r="C24"/>
  <c r="C22"/>
  <c r="C18"/>
  <c r="C17"/>
  <c r="C16"/>
  <c r="C15"/>
  <c r="C12"/>
  <c r="C10"/>
  <c r="F56"/>
  <c r="H56" s="1"/>
  <c r="F55"/>
  <c r="H55" s="1"/>
  <c r="F54"/>
  <c r="H54" s="1"/>
  <c r="F53"/>
  <c r="H53" s="1"/>
  <c r="F52"/>
  <c r="H52" s="1"/>
  <c r="F51"/>
  <c r="H51" s="1"/>
  <c r="F50"/>
  <c r="H50" s="1"/>
  <c r="F49"/>
  <c r="H49" s="1"/>
  <c r="F48"/>
  <c r="H48" s="1"/>
  <c r="F47"/>
  <c r="H47" s="1"/>
  <c r="F46"/>
  <c r="H46" s="1"/>
  <c r="F45"/>
  <c r="H45" s="1"/>
  <c r="F44"/>
  <c r="H44" s="1"/>
  <c r="F2"/>
  <c r="H2" s="1"/>
  <c r="F4"/>
  <c r="H4" s="1"/>
  <c r="F7"/>
  <c r="H7" s="1"/>
  <c r="F9"/>
  <c r="H9" s="1"/>
  <c r="F10"/>
  <c r="H10" s="1"/>
  <c r="F11"/>
  <c r="H11" s="1"/>
  <c r="F12"/>
  <c r="H12" s="1"/>
  <c r="F13"/>
  <c r="H13" s="1"/>
  <c r="F16"/>
  <c r="H16" s="1"/>
  <c r="F18"/>
  <c r="H18" s="1"/>
  <c r="F22"/>
  <c r="H22" s="1"/>
  <c r="F28"/>
  <c r="H28" s="1"/>
  <c r="F29"/>
  <c r="H29" s="1"/>
  <c r="F32"/>
  <c r="H32" s="1"/>
  <c r="F33"/>
  <c r="H33" s="1"/>
  <c r="F34"/>
  <c r="H34" s="1"/>
  <c r="F35"/>
  <c r="H35" s="1"/>
  <c r="F41"/>
  <c r="H41" s="1"/>
  <c r="F42"/>
  <c r="H42" s="1"/>
  <c r="F43"/>
  <c r="H43" s="1"/>
  <c r="F3"/>
  <c r="H3" s="1"/>
  <c r="F6"/>
  <c r="H6" s="1"/>
  <c r="F15"/>
  <c r="H15" s="1"/>
  <c r="F19"/>
  <c r="H19" s="1"/>
  <c r="F27"/>
  <c r="H27" s="1"/>
  <c r="F23"/>
  <c r="H23" s="1"/>
  <c r="F24"/>
  <c r="H24" s="1"/>
  <c r="F26"/>
  <c r="H26" s="1"/>
  <c r="F21"/>
  <c r="H21" s="1"/>
  <c r="F31"/>
  <c r="H31" s="1"/>
  <c r="F8"/>
  <c r="H8" s="1"/>
  <c r="F25"/>
  <c r="H25" s="1"/>
  <c r="F20"/>
  <c r="H20" s="1"/>
  <c r="F17"/>
  <c r="H17" s="1"/>
  <c r="F14"/>
  <c r="H14" s="1"/>
  <c r="F5"/>
  <c r="H5" s="1"/>
  <c r="F30"/>
  <c r="H30" s="1"/>
</calcChain>
</file>

<file path=xl/sharedStrings.xml><?xml version="1.0" encoding="utf-8"?>
<sst xmlns="http://schemas.openxmlformats.org/spreadsheetml/2006/main" count="57" uniqueCount="57">
  <si>
    <t>P1</t>
  </si>
  <si>
    <t>P2</t>
  </si>
  <si>
    <t>P3</t>
  </si>
  <si>
    <t>Média Parcial (MP)</t>
  </si>
  <si>
    <t>Prova Final (PF)</t>
  </si>
  <si>
    <t>Média Final - Se MP&lt;7.0</t>
  </si>
  <si>
    <t>FRANCIS MARTINELLI MIRANDA</t>
  </si>
  <si>
    <t>RAFAEL ADAO DE CARVALHO</t>
  </si>
  <si>
    <t>BERNARDO PIZZOL LIBARDI</t>
  </si>
  <si>
    <t>CINTIA VIANA VIEIRA</t>
  </si>
  <si>
    <t>DEBORA COELHO MESQUITA</t>
  </si>
  <si>
    <t>FELIPE RODRIGUES RIGUETO</t>
  </si>
  <si>
    <t>FILIPE DE CARVALHO EMERY FERREIRA</t>
  </si>
  <si>
    <t>GABRIELA BAYER DA SILVA</t>
  </si>
  <si>
    <t>HERNANDES CIRYLLO SILVA DOS SANTOS</t>
  </si>
  <si>
    <t>HIGOR AZEVEDO GARONA</t>
  </si>
  <si>
    <t>KATIA SOARES PEREIRA</t>
  </si>
  <si>
    <t>LOREDANA ZANOTELLI PICCIN</t>
  </si>
  <si>
    <t>LUCAS MARTINS MAIOLI</t>
  </si>
  <si>
    <t>MARCELI ARAUJO NOBRE</t>
  </si>
  <si>
    <t>MARCIA MARTINELI VILLELA</t>
  </si>
  <si>
    <t>MARIANA DE JESUS SOUZA</t>
  </si>
  <si>
    <t>MARIANA GOBBO ZANETTI</t>
  </si>
  <si>
    <t>PEDRO HENRIQUE MOURA VITALI</t>
  </si>
  <si>
    <t>VITOR FERREIRA LAVOR</t>
  </si>
  <si>
    <t>BERNARDO DE CASTRO PLAZZI</t>
  </si>
  <si>
    <t>FELIPE MIRANDA SAMPAIO</t>
  </si>
  <si>
    <t>GABRIEL SOUZA</t>
  </si>
  <si>
    <t>GIGLLIARA SEGANTINI DE MENEZES</t>
  </si>
  <si>
    <t>GUILHERME ARPINI REIS</t>
  </si>
  <si>
    <t>GUSTAVO DE LUNA PINTO</t>
  </si>
  <si>
    <t>JAILTON DOS SANTOS CARRAFA</t>
  </si>
  <si>
    <t>NATHALIA BOA TONINI</t>
  </si>
  <si>
    <t>ROGER WILLIANS SPADETO FILHO</t>
  </si>
  <si>
    <t>ROMERO OLIVEIRA</t>
  </si>
  <si>
    <t>THAYSE FERRARI</t>
  </si>
  <si>
    <t>THIAGO FEROVANTE DA VITORIA</t>
  </si>
  <si>
    <t>VERONICA GHISOLFI</t>
  </si>
  <si>
    <t>WLISSES BONELA FONTOURA</t>
  </si>
  <si>
    <t>YULA RAINHA MAGALHAES MATIAS</t>
  </si>
  <si>
    <t>Michel Vieira Barbosa</t>
  </si>
  <si>
    <t>Rodrigo Honório Gasparini</t>
  </si>
  <si>
    <t>Dionefer Perim Peixoto</t>
  </si>
  <si>
    <t>Pedro Henrique Favero</t>
  </si>
  <si>
    <t>Victor R. C. de Souza</t>
  </si>
  <si>
    <t>Matheus Tonioni Demuner</t>
  </si>
  <si>
    <t>Sávio Backer Martins</t>
  </si>
  <si>
    <t>João Arthur</t>
  </si>
  <si>
    <t>Vinícius Gonsalves de Amaral Reis</t>
  </si>
  <si>
    <t>Rafaela Moura N. Ronchi</t>
  </si>
  <si>
    <t>Aline Kerzoy Simões</t>
  </si>
  <si>
    <t>Juliano F. Loureiro</t>
  </si>
  <si>
    <t>Rafael F. Canotte</t>
  </si>
  <si>
    <t>Rebeca A. Silva</t>
  </si>
  <si>
    <t>Hasson Rezende</t>
  </si>
  <si>
    <t>Bruno Assis Saboio de Araujo</t>
  </si>
  <si>
    <t>Não Matriculados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</si>
</sst>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4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1" xfId="0" applyBorder="1"/>
    <xf numFmtId="164" fontId="0" fillId="2" borderId="1" xfId="0" applyNumberFormat="1" applyFill="1" applyBorder="1"/>
    <xf numFmtId="164" fontId="0" fillId="2" borderId="1" xfId="0" applyNumberFormat="1" applyFont="1" applyFill="1" applyBorder="1"/>
    <xf numFmtId="0" fontId="1" fillId="2" borderId="0" xfId="0" applyFont="1" applyFill="1"/>
    <xf numFmtId="164" fontId="0" fillId="3" borderId="0" xfId="0" applyNumberFormat="1" applyFill="1"/>
    <xf numFmtId="164" fontId="0" fillId="2" borderId="0" xfId="0" applyNumberFormat="1" applyFill="1"/>
    <xf numFmtId="164" fontId="0" fillId="0" borderId="0" xfId="0" applyNumberFormat="1" applyBorder="1"/>
    <xf numFmtId="164" fontId="0" fillId="3" borderId="1" xfId="0" applyNumberFormat="1" applyFill="1" applyBorder="1"/>
    <xf numFmtId="0" fontId="0" fillId="0" borderId="2" xfId="0" applyFill="1" applyBorder="1"/>
    <xf numFmtId="164" fontId="0" fillId="2" borderId="3" xfId="0" applyNumberFormat="1" applyFill="1" applyBorder="1"/>
    <xf numFmtId="164" fontId="0" fillId="3" borderId="4" xfId="0" applyNumberFormat="1" applyFill="1" applyBorder="1"/>
    <xf numFmtId="164" fontId="0" fillId="0" borderId="0" xfId="0" applyNumberFormat="1" applyFill="1" applyBorder="1"/>
    <xf numFmtId="164" fontId="0" fillId="3" borderId="3" xfId="0" applyNumberFormat="1" applyFill="1" applyBorder="1"/>
    <xf numFmtId="0" fontId="0" fillId="0" borderId="0" xfId="0" applyBorder="1"/>
    <xf numFmtId="0" fontId="0" fillId="0" borderId="0" xfId="0" applyFill="1"/>
    <xf numFmtId="164" fontId="3" fillId="2" borderId="1" xfId="0" applyNumberFormat="1" applyFont="1" applyFill="1" applyBorder="1"/>
    <xf numFmtId="0" fontId="0" fillId="4" borderId="0" xfId="0" applyFill="1"/>
    <xf numFmtId="0" fontId="0" fillId="5" borderId="0" xfId="0" applyFill="1"/>
    <xf numFmtId="0" fontId="2" fillId="5" borderId="0" xfId="0" applyFont="1" applyFill="1"/>
    <xf numFmtId="0" fontId="0" fillId="6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7"/>
  <sheetViews>
    <sheetView tabSelected="1" topLeftCell="A25" zoomScale="115" zoomScaleNormal="115" workbookViewId="0">
      <selection activeCell="H51" sqref="H51"/>
    </sheetView>
  </sheetViews>
  <sheetFormatPr defaultRowHeight="15"/>
  <cols>
    <col min="1" max="1" width="46.140625" customWidth="1"/>
    <col min="2" max="2" width="9" customWidth="1"/>
    <col min="3" max="3" width="8.7109375" customWidth="1"/>
    <col min="4" max="4" width="11.7109375" customWidth="1"/>
    <col min="5" max="5" width="5.42578125" customWidth="1"/>
    <col min="6" max="6" width="11.140625" customWidth="1"/>
    <col min="7" max="7" width="21.28515625" customWidth="1"/>
    <col min="8" max="8" width="27.7109375" style="3" customWidth="1"/>
  </cols>
  <sheetData>
    <row r="1" spans="1:8">
      <c r="B1" t="s">
        <v>0</v>
      </c>
      <c r="C1" t="s">
        <v>1</v>
      </c>
      <c r="D1" t="s">
        <v>2</v>
      </c>
      <c r="F1" t="s">
        <v>3</v>
      </c>
      <c r="G1" t="s">
        <v>4</v>
      </c>
      <c r="H1" s="3" t="s">
        <v>5</v>
      </c>
    </row>
    <row r="2" spans="1:8">
      <c r="A2" s="22" t="s">
        <v>6</v>
      </c>
      <c r="B2">
        <v>4</v>
      </c>
      <c r="C2">
        <v>5.5</v>
      </c>
      <c r="D2">
        <v>6.6</v>
      </c>
      <c r="F2" s="7">
        <f>(B2+C2+D2)/3</f>
        <v>5.3666666666666671</v>
      </c>
      <c r="G2" s="2">
        <v>3.5</v>
      </c>
      <c r="H2" s="10">
        <f>(F2+G2)/2</f>
        <v>4.4333333333333336</v>
      </c>
    </row>
    <row r="3" spans="1:8">
      <c r="A3" s="22" t="s">
        <v>7</v>
      </c>
      <c r="F3" s="7">
        <f>(B3+C3+D3)/3</f>
        <v>0</v>
      </c>
      <c r="G3" s="2"/>
      <c r="H3" s="10">
        <f t="shared" ref="H3:H56" si="0">(F3+G3)/2</f>
        <v>0</v>
      </c>
    </row>
    <row r="4" spans="1:8">
      <c r="A4" s="19" t="s">
        <v>8</v>
      </c>
      <c r="B4">
        <v>6</v>
      </c>
      <c r="C4">
        <v>5.5</v>
      </c>
      <c r="D4">
        <v>0</v>
      </c>
      <c r="F4" s="7">
        <f t="shared" ref="F4:F56" si="1">(B4+C4+D4)/3</f>
        <v>3.8333333333333335</v>
      </c>
      <c r="G4" s="2">
        <v>6.7</v>
      </c>
      <c r="H4" s="4">
        <f t="shared" si="0"/>
        <v>5.2666666666666666</v>
      </c>
    </row>
    <row r="5" spans="1:8">
      <c r="A5" s="19" t="s">
        <v>9</v>
      </c>
      <c r="B5">
        <v>4</v>
      </c>
      <c r="C5">
        <f>2.5+0.5</f>
        <v>3</v>
      </c>
      <c r="D5">
        <v>3.3</v>
      </c>
      <c r="F5" s="7">
        <f t="shared" si="1"/>
        <v>3.4333333333333336</v>
      </c>
      <c r="G5" s="2">
        <v>4.4000000000000004</v>
      </c>
      <c r="H5" s="10">
        <f t="shared" si="0"/>
        <v>3.916666666666667</v>
      </c>
    </row>
    <row r="6" spans="1:8">
      <c r="A6" s="19" t="s">
        <v>10</v>
      </c>
      <c r="B6">
        <v>2.8</v>
      </c>
      <c r="C6">
        <v>9.5</v>
      </c>
      <c r="D6">
        <v>10</v>
      </c>
      <c r="F6" s="8">
        <f t="shared" si="1"/>
        <v>7.4333333333333336</v>
      </c>
      <c r="G6" s="2">
        <v>7.4</v>
      </c>
      <c r="H6" s="4">
        <f t="shared" si="0"/>
        <v>7.416666666666667</v>
      </c>
    </row>
    <row r="7" spans="1:8">
      <c r="A7" s="19" t="s">
        <v>11</v>
      </c>
      <c r="B7">
        <v>2</v>
      </c>
      <c r="C7">
        <v>5.6</v>
      </c>
      <c r="D7">
        <v>4</v>
      </c>
      <c r="F7" s="7">
        <f t="shared" si="1"/>
        <v>3.8666666666666667</v>
      </c>
      <c r="G7" s="1">
        <v>1.6</v>
      </c>
      <c r="H7" s="10">
        <f t="shared" si="0"/>
        <v>2.7333333333333334</v>
      </c>
    </row>
    <row r="8" spans="1:8">
      <c r="A8" s="19" t="s">
        <v>12</v>
      </c>
      <c r="B8">
        <v>6</v>
      </c>
      <c r="C8">
        <v>4.5</v>
      </c>
      <c r="D8">
        <v>3.3</v>
      </c>
      <c r="F8" s="7">
        <f t="shared" si="1"/>
        <v>4.6000000000000005</v>
      </c>
      <c r="G8" s="17">
        <v>8.4</v>
      </c>
      <c r="H8" s="4">
        <f t="shared" si="0"/>
        <v>6.5</v>
      </c>
    </row>
    <row r="9" spans="1:8">
      <c r="A9" s="19" t="s">
        <v>13</v>
      </c>
      <c r="B9">
        <v>4</v>
      </c>
      <c r="C9">
        <v>5</v>
      </c>
      <c r="D9">
        <v>6.6</v>
      </c>
      <c r="F9" s="7">
        <f t="shared" si="1"/>
        <v>5.2</v>
      </c>
      <c r="G9">
        <v>5</v>
      </c>
      <c r="H9" s="4">
        <f t="shared" si="0"/>
        <v>5.0999999999999996</v>
      </c>
    </row>
    <row r="10" spans="1:8">
      <c r="A10" s="19" t="s">
        <v>14</v>
      </c>
      <c r="B10">
        <v>4</v>
      </c>
      <c r="C10">
        <f>5.8+0.5</f>
        <v>6.3</v>
      </c>
      <c r="D10">
        <v>3.4</v>
      </c>
      <c r="F10" s="7">
        <f t="shared" si="1"/>
        <v>4.5666666666666673</v>
      </c>
      <c r="G10" s="2">
        <v>5</v>
      </c>
      <c r="H10" s="10">
        <f t="shared" si="0"/>
        <v>4.7833333333333332</v>
      </c>
    </row>
    <row r="11" spans="1:8">
      <c r="A11" s="19" t="s">
        <v>15</v>
      </c>
      <c r="B11">
        <v>3.8</v>
      </c>
      <c r="C11">
        <v>6</v>
      </c>
      <c r="D11">
        <v>3.4</v>
      </c>
      <c r="F11" s="7">
        <f t="shared" si="1"/>
        <v>4.4000000000000004</v>
      </c>
      <c r="G11">
        <v>3.8</v>
      </c>
      <c r="H11" s="10">
        <f t="shared" si="0"/>
        <v>4.0999999999999996</v>
      </c>
    </row>
    <row r="12" spans="1:8">
      <c r="A12" s="19" t="s">
        <v>16</v>
      </c>
      <c r="B12">
        <v>5</v>
      </c>
      <c r="C12">
        <f>5+0.5</f>
        <v>5.5</v>
      </c>
      <c r="D12">
        <v>3.4</v>
      </c>
      <c r="F12" s="7">
        <f t="shared" si="1"/>
        <v>4.6333333333333337</v>
      </c>
      <c r="G12">
        <v>7.5</v>
      </c>
      <c r="H12" s="4">
        <f t="shared" si="0"/>
        <v>6.0666666666666664</v>
      </c>
    </row>
    <row r="13" spans="1:8">
      <c r="A13" s="19" t="s">
        <v>17</v>
      </c>
      <c r="B13">
        <v>8</v>
      </c>
      <c r="C13">
        <v>5.4</v>
      </c>
      <c r="D13">
        <v>10</v>
      </c>
      <c r="F13" s="8">
        <f t="shared" si="1"/>
        <v>7.8</v>
      </c>
      <c r="G13" s="2">
        <v>7.8</v>
      </c>
      <c r="H13" s="4">
        <f t="shared" si="0"/>
        <v>7.8</v>
      </c>
    </row>
    <row r="14" spans="1:8">
      <c r="A14" s="19" t="s">
        <v>18</v>
      </c>
      <c r="B14">
        <v>5</v>
      </c>
      <c r="C14">
        <v>0</v>
      </c>
      <c r="D14">
        <v>0</v>
      </c>
      <c r="F14" s="7">
        <f t="shared" si="1"/>
        <v>1.6666666666666667</v>
      </c>
      <c r="G14">
        <v>5.9</v>
      </c>
      <c r="H14" s="10">
        <f t="shared" si="0"/>
        <v>3.7833333333333337</v>
      </c>
    </row>
    <row r="15" spans="1:8">
      <c r="A15" s="19" t="s">
        <v>19</v>
      </c>
      <c r="B15">
        <v>2</v>
      </c>
      <c r="C15">
        <f>6.5+0.5</f>
        <v>7</v>
      </c>
      <c r="D15">
        <v>6.6</v>
      </c>
      <c r="F15" s="7">
        <f t="shared" si="1"/>
        <v>5.2</v>
      </c>
      <c r="G15">
        <v>4.9000000000000004</v>
      </c>
      <c r="H15" s="4">
        <f t="shared" si="0"/>
        <v>5.0500000000000007</v>
      </c>
    </row>
    <row r="16" spans="1:8">
      <c r="A16" s="19" t="s">
        <v>20</v>
      </c>
      <c r="B16">
        <v>5.5</v>
      </c>
      <c r="C16">
        <f>6+0.5</f>
        <v>6.5</v>
      </c>
      <c r="D16">
        <v>10</v>
      </c>
      <c r="F16" s="8">
        <f t="shared" si="1"/>
        <v>7.333333333333333</v>
      </c>
      <c r="G16" s="2">
        <v>7.3</v>
      </c>
      <c r="H16" s="4">
        <f t="shared" si="0"/>
        <v>7.3166666666666664</v>
      </c>
    </row>
    <row r="17" spans="1:8">
      <c r="A17" s="19" t="s">
        <v>21</v>
      </c>
      <c r="B17">
        <v>8</v>
      </c>
      <c r="C17">
        <f>5.3</f>
        <v>5.3</v>
      </c>
      <c r="D17">
        <v>10</v>
      </c>
      <c r="F17" s="8">
        <f t="shared" si="1"/>
        <v>7.7666666666666666</v>
      </c>
      <c r="G17" s="2">
        <v>7.8</v>
      </c>
      <c r="H17" s="4">
        <f t="shared" si="0"/>
        <v>7.7833333333333332</v>
      </c>
    </row>
    <row r="18" spans="1:8">
      <c r="A18" s="19" t="s">
        <v>22</v>
      </c>
      <c r="B18">
        <v>6.8</v>
      </c>
      <c r="C18">
        <f>3+0.5</f>
        <v>3.5</v>
      </c>
      <c r="D18">
        <v>4.8</v>
      </c>
      <c r="F18" s="7">
        <f t="shared" si="1"/>
        <v>5.0333333333333341</v>
      </c>
      <c r="G18">
        <v>5.7</v>
      </c>
      <c r="H18" s="4">
        <f t="shared" si="0"/>
        <v>5.3666666666666671</v>
      </c>
    </row>
    <row r="19" spans="1:8">
      <c r="A19" s="19" t="s">
        <v>23</v>
      </c>
      <c r="B19">
        <v>4.8</v>
      </c>
      <c r="C19">
        <v>7.8</v>
      </c>
      <c r="D19">
        <v>10</v>
      </c>
      <c r="F19" s="8">
        <f t="shared" si="1"/>
        <v>7.5333333333333341</v>
      </c>
      <c r="G19" s="2">
        <v>7.5</v>
      </c>
      <c r="H19" s="4">
        <f t="shared" si="0"/>
        <v>7.5166666666666675</v>
      </c>
    </row>
    <row r="20" spans="1:8">
      <c r="A20" s="19" t="s">
        <v>24</v>
      </c>
      <c r="B20">
        <v>1.9</v>
      </c>
      <c r="C20">
        <v>2.8</v>
      </c>
      <c r="D20">
        <v>0</v>
      </c>
      <c r="F20" s="7">
        <f t="shared" si="1"/>
        <v>1.5666666666666664</v>
      </c>
      <c r="G20">
        <v>4.5</v>
      </c>
      <c r="H20" s="10">
        <f t="shared" si="0"/>
        <v>3.0333333333333332</v>
      </c>
    </row>
    <row r="21" spans="1:8">
      <c r="A21" s="20" t="s">
        <v>25</v>
      </c>
      <c r="B21">
        <v>3</v>
      </c>
      <c r="C21">
        <v>5</v>
      </c>
      <c r="D21">
        <v>6.7</v>
      </c>
      <c r="F21" s="7">
        <f t="shared" si="1"/>
        <v>4.8999999999999995</v>
      </c>
      <c r="G21">
        <v>5.9</v>
      </c>
      <c r="H21" s="4">
        <f t="shared" si="0"/>
        <v>5.4</v>
      </c>
    </row>
    <row r="22" spans="1:8">
      <c r="A22" s="20" t="s">
        <v>26</v>
      </c>
      <c r="B22">
        <v>3.9</v>
      </c>
      <c r="C22">
        <f>3.8+0.5</f>
        <v>4.3</v>
      </c>
      <c r="D22">
        <v>6.7</v>
      </c>
      <c r="F22" s="7">
        <f t="shared" si="1"/>
        <v>4.9666666666666659</v>
      </c>
      <c r="G22" s="2">
        <v>5.7</v>
      </c>
      <c r="H22" s="18">
        <f t="shared" si="0"/>
        <v>5.333333333333333</v>
      </c>
    </row>
    <row r="23" spans="1:8">
      <c r="A23" s="20" t="s">
        <v>27</v>
      </c>
      <c r="B23">
        <v>3</v>
      </c>
      <c r="C23">
        <v>6</v>
      </c>
      <c r="D23">
        <v>1.7</v>
      </c>
      <c r="F23" s="7">
        <f t="shared" si="1"/>
        <v>3.5666666666666664</v>
      </c>
      <c r="G23">
        <v>4.8</v>
      </c>
      <c r="H23" s="10">
        <f t="shared" si="0"/>
        <v>4.1833333333333336</v>
      </c>
    </row>
    <row r="24" spans="1:8">
      <c r="A24" s="20" t="s">
        <v>28</v>
      </c>
      <c r="B24">
        <v>0.3</v>
      </c>
      <c r="C24">
        <f>9+0.5</f>
        <v>9.5</v>
      </c>
      <c r="D24">
        <v>10</v>
      </c>
      <c r="F24" s="8">
        <f t="shared" si="1"/>
        <v>6.6000000000000005</v>
      </c>
      <c r="G24">
        <v>8</v>
      </c>
      <c r="H24" s="4">
        <f t="shared" si="0"/>
        <v>7.3000000000000007</v>
      </c>
    </row>
    <row r="25" spans="1:8">
      <c r="A25" s="20" t="s">
        <v>29</v>
      </c>
      <c r="B25">
        <v>7</v>
      </c>
      <c r="C25">
        <f>9.4+0.5</f>
        <v>9.9</v>
      </c>
      <c r="D25">
        <v>3.3</v>
      </c>
      <c r="F25" s="8">
        <f t="shared" si="1"/>
        <v>6.7333333333333334</v>
      </c>
      <c r="G25">
        <v>6.7</v>
      </c>
      <c r="H25" s="4">
        <f t="shared" si="0"/>
        <v>6.7166666666666668</v>
      </c>
    </row>
    <row r="26" spans="1:8">
      <c r="A26" s="20" t="s">
        <v>30</v>
      </c>
      <c r="B26">
        <v>3.7</v>
      </c>
      <c r="C26">
        <v>6.2</v>
      </c>
      <c r="D26">
        <v>4</v>
      </c>
      <c r="F26" s="7">
        <f t="shared" si="1"/>
        <v>4.6333333333333337</v>
      </c>
      <c r="G26" s="2">
        <v>5.6</v>
      </c>
      <c r="H26" s="4">
        <f t="shared" si="0"/>
        <v>5.1166666666666671</v>
      </c>
    </row>
    <row r="27" spans="1:8">
      <c r="A27" s="20" t="s">
        <v>31</v>
      </c>
      <c r="B27">
        <v>2.4</v>
      </c>
      <c r="C27">
        <v>6.1</v>
      </c>
      <c r="D27">
        <v>0.5</v>
      </c>
      <c r="F27" s="7">
        <f t="shared" si="1"/>
        <v>3</v>
      </c>
      <c r="G27">
        <v>6.9</v>
      </c>
      <c r="H27" s="18">
        <f t="shared" si="0"/>
        <v>4.95</v>
      </c>
    </row>
    <row r="28" spans="1:8">
      <c r="A28" s="20" t="s">
        <v>32</v>
      </c>
      <c r="B28">
        <v>5.3</v>
      </c>
      <c r="C28">
        <v>8.5</v>
      </c>
      <c r="D28">
        <v>8.8000000000000007</v>
      </c>
      <c r="F28" s="8">
        <f t="shared" si="1"/>
        <v>7.5333333333333341</v>
      </c>
      <c r="G28" s="1">
        <v>7.5</v>
      </c>
      <c r="H28" s="4">
        <f t="shared" si="0"/>
        <v>7.5166666666666675</v>
      </c>
    </row>
    <row r="29" spans="1:8">
      <c r="A29" s="20" t="s">
        <v>33</v>
      </c>
      <c r="B29">
        <v>4</v>
      </c>
      <c r="C29">
        <v>7.9</v>
      </c>
      <c r="D29">
        <v>8.3000000000000007</v>
      </c>
      <c r="F29" s="8">
        <f t="shared" si="1"/>
        <v>6.7333333333333343</v>
      </c>
      <c r="G29" s="2">
        <v>6.7</v>
      </c>
      <c r="H29" s="5">
        <f t="shared" si="0"/>
        <v>6.7166666666666668</v>
      </c>
    </row>
    <row r="30" spans="1:8">
      <c r="A30" s="20" t="s">
        <v>34</v>
      </c>
      <c r="B30">
        <v>7</v>
      </c>
      <c r="C30">
        <f>10+0.5</f>
        <v>10.5</v>
      </c>
      <c r="D30">
        <v>10</v>
      </c>
      <c r="F30" s="8">
        <f t="shared" si="1"/>
        <v>9.1666666666666661</v>
      </c>
      <c r="G30">
        <v>9.1999999999999993</v>
      </c>
      <c r="H30" s="4">
        <f t="shared" si="0"/>
        <v>9.1833333333333336</v>
      </c>
    </row>
    <row r="31" spans="1:8">
      <c r="A31" s="20" t="s">
        <v>35</v>
      </c>
      <c r="B31">
        <v>5</v>
      </c>
      <c r="C31">
        <v>4.5</v>
      </c>
      <c r="D31">
        <v>3.3</v>
      </c>
      <c r="F31" s="7">
        <f t="shared" si="1"/>
        <v>4.2666666666666666</v>
      </c>
      <c r="G31" s="2">
        <v>5.7</v>
      </c>
      <c r="H31" s="4">
        <f t="shared" si="0"/>
        <v>4.9833333333333334</v>
      </c>
    </row>
    <row r="32" spans="1:8">
      <c r="A32" s="20" t="s">
        <v>36</v>
      </c>
      <c r="B32">
        <v>2.5</v>
      </c>
      <c r="C32">
        <v>6.5</v>
      </c>
      <c r="D32">
        <v>7.9</v>
      </c>
      <c r="F32" s="7">
        <f t="shared" si="1"/>
        <v>5.6333333333333329</v>
      </c>
      <c r="G32">
        <v>5.2</v>
      </c>
      <c r="H32" s="4">
        <f t="shared" si="0"/>
        <v>5.4166666666666661</v>
      </c>
    </row>
    <row r="33" spans="1:8">
      <c r="A33" s="20" t="s">
        <v>37</v>
      </c>
      <c r="B33">
        <v>7.8</v>
      </c>
      <c r="C33">
        <f>8.5+0.5</f>
        <v>9</v>
      </c>
      <c r="D33">
        <v>9.6</v>
      </c>
      <c r="F33" s="8">
        <f t="shared" si="1"/>
        <v>8.7999999999999989</v>
      </c>
      <c r="G33" s="2">
        <v>8.8000000000000007</v>
      </c>
      <c r="H33" s="4">
        <f t="shared" si="0"/>
        <v>8.8000000000000007</v>
      </c>
    </row>
    <row r="34" spans="1:8">
      <c r="A34" s="20" t="s">
        <v>38</v>
      </c>
      <c r="B34">
        <v>5.5</v>
      </c>
      <c r="C34">
        <f>10+0.5</f>
        <v>10.5</v>
      </c>
      <c r="D34">
        <v>10</v>
      </c>
      <c r="F34" s="8">
        <f t="shared" si="1"/>
        <v>8.6666666666666661</v>
      </c>
      <c r="G34" s="2">
        <v>8.6999999999999993</v>
      </c>
      <c r="H34" s="4">
        <f t="shared" si="0"/>
        <v>8.6833333333333336</v>
      </c>
    </row>
    <row r="35" spans="1:8">
      <c r="A35" s="20" t="s">
        <v>39</v>
      </c>
      <c r="B35">
        <v>5.5</v>
      </c>
      <c r="C35">
        <f>8.5+0.5</f>
        <v>9</v>
      </c>
      <c r="D35">
        <v>10</v>
      </c>
      <c r="F35" s="8">
        <f t="shared" si="1"/>
        <v>8.1666666666666661</v>
      </c>
      <c r="G35" s="2">
        <v>8.1999999999999993</v>
      </c>
      <c r="H35" s="12">
        <f t="shared" si="0"/>
        <v>8.1833333333333336</v>
      </c>
    </row>
    <row r="36" spans="1:8">
      <c r="F36" s="9"/>
      <c r="G36" s="1"/>
      <c r="H36" s="14"/>
    </row>
    <row r="37" spans="1:8">
      <c r="F37" s="9"/>
      <c r="H37" s="14"/>
    </row>
    <row r="38" spans="1:8">
      <c r="F38" s="9"/>
      <c r="G38" s="2"/>
      <c r="H38" s="14"/>
    </row>
    <row r="39" spans="1:8">
      <c r="A39" s="6" t="s">
        <v>56</v>
      </c>
      <c r="F39" s="9"/>
      <c r="H39" s="14"/>
    </row>
    <row r="40" spans="1:8">
      <c r="F40" s="9"/>
      <c r="H40" s="14"/>
    </row>
    <row r="41" spans="1:8">
      <c r="A41" t="s">
        <v>40</v>
      </c>
      <c r="B41">
        <v>0</v>
      </c>
      <c r="F41" s="7">
        <f t="shared" si="1"/>
        <v>0</v>
      </c>
      <c r="H41" s="13">
        <f t="shared" si="0"/>
        <v>0</v>
      </c>
    </row>
    <row r="42" spans="1:8">
      <c r="A42" t="s">
        <v>41</v>
      </c>
      <c r="B42">
        <v>2.2999999999999998</v>
      </c>
      <c r="F42" s="7">
        <f t="shared" si="1"/>
        <v>0.76666666666666661</v>
      </c>
      <c r="G42" s="2"/>
      <c r="H42" s="10">
        <f t="shared" si="0"/>
        <v>0.3833333333333333</v>
      </c>
    </row>
    <row r="43" spans="1:8">
      <c r="A43" t="s">
        <v>42</v>
      </c>
      <c r="B43">
        <v>2</v>
      </c>
      <c r="F43" s="7">
        <f t="shared" si="1"/>
        <v>0.66666666666666663</v>
      </c>
      <c r="H43" s="10">
        <f t="shared" si="0"/>
        <v>0.33333333333333331</v>
      </c>
    </row>
    <row r="44" spans="1:8">
      <c r="A44" s="20" t="s">
        <v>43</v>
      </c>
      <c r="B44">
        <v>2.2999999999999998</v>
      </c>
      <c r="C44">
        <f>4.6+0.5</f>
        <v>5.0999999999999996</v>
      </c>
      <c r="D44">
        <v>5</v>
      </c>
      <c r="F44" s="7">
        <f t="shared" si="1"/>
        <v>4.1333333333333329</v>
      </c>
      <c r="G44">
        <v>8.3000000000000007</v>
      </c>
      <c r="H44" s="4">
        <f t="shared" si="0"/>
        <v>6.2166666666666668</v>
      </c>
    </row>
    <row r="45" spans="1:8">
      <c r="A45" s="19" t="s">
        <v>44</v>
      </c>
      <c r="B45">
        <v>5</v>
      </c>
      <c r="C45">
        <v>5.3</v>
      </c>
      <c r="D45">
        <v>6.7</v>
      </c>
      <c r="F45" s="7">
        <f t="shared" si="1"/>
        <v>5.666666666666667</v>
      </c>
      <c r="G45">
        <v>2</v>
      </c>
      <c r="H45" s="10">
        <f t="shared" si="0"/>
        <v>3.8333333333333335</v>
      </c>
    </row>
    <row r="46" spans="1:8">
      <c r="A46" s="20" t="s">
        <v>45</v>
      </c>
      <c r="B46">
        <v>3</v>
      </c>
      <c r="C46">
        <f>0.3+0.5</f>
        <v>0.8</v>
      </c>
      <c r="F46" s="7">
        <f t="shared" si="1"/>
        <v>1.2666666666666666</v>
      </c>
      <c r="H46" s="10">
        <f t="shared" si="0"/>
        <v>0.6333333333333333</v>
      </c>
    </row>
    <row r="47" spans="1:8">
      <c r="A47" s="21" t="s">
        <v>46</v>
      </c>
      <c r="B47">
        <v>2</v>
      </c>
      <c r="C47">
        <f>0.3+0.5</f>
        <v>0.8</v>
      </c>
      <c r="D47">
        <v>6.7</v>
      </c>
      <c r="F47" s="7">
        <f t="shared" si="1"/>
        <v>3.1666666666666665</v>
      </c>
      <c r="G47">
        <v>1</v>
      </c>
      <c r="H47" s="10">
        <f t="shared" si="0"/>
        <v>2.083333333333333</v>
      </c>
    </row>
    <row r="48" spans="1:8">
      <c r="A48" s="20" t="s">
        <v>47</v>
      </c>
      <c r="B48">
        <v>2</v>
      </c>
      <c r="C48">
        <v>6</v>
      </c>
      <c r="D48">
        <v>3.3</v>
      </c>
      <c r="F48" s="7">
        <f t="shared" si="1"/>
        <v>3.7666666666666671</v>
      </c>
      <c r="G48">
        <v>4.0999999999999996</v>
      </c>
      <c r="H48" s="10">
        <f t="shared" si="0"/>
        <v>3.9333333333333336</v>
      </c>
    </row>
    <row r="49" spans="1:8">
      <c r="A49" s="20" t="s">
        <v>48</v>
      </c>
      <c r="B49">
        <v>3.5</v>
      </c>
      <c r="C49">
        <v>7.3</v>
      </c>
      <c r="D49">
        <v>6.6</v>
      </c>
      <c r="F49" s="7">
        <f t="shared" si="1"/>
        <v>5.8</v>
      </c>
      <c r="G49">
        <v>7.5</v>
      </c>
      <c r="H49" s="4">
        <f t="shared" si="0"/>
        <v>6.65</v>
      </c>
    </row>
    <row r="50" spans="1:8">
      <c r="A50" s="20" t="s">
        <v>49</v>
      </c>
      <c r="B50">
        <v>0</v>
      </c>
      <c r="C50">
        <f>8+0.5</f>
        <v>8.5</v>
      </c>
      <c r="D50">
        <v>8.3000000000000007</v>
      </c>
      <c r="F50" s="7">
        <f t="shared" si="1"/>
        <v>5.6000000000000005</v>
      </c>
      <c r="G50">
        <v>6.9</v>
      </c>
      <c r="H50" s="4">
        <f t="shared" si="0"/>
        <v>6.25</v>
      </c>
    </row>
    <row r="51" spans="1:8">
      <c r="A51" s="20" t="s">
        <v>50</v>
      </c>
      <c r="B51">
        <v>3.2</v>
      </c>
      <c r="C51">
        <f>4+0.5</f>
        <v>4.5</v>
      </c>
      <c r="D51">
        <v>6.6</v>
      </c>
      <c r="F51" s="7">
        <f t="shared" si="1"/>
        <v>4.7666666666666666</v>
      </c>
      <c r="G51">
        <v>5.2</v>
      </c>
      <c r="H51" s="4">
        <f t="shared" si="0"/>
        <v>4.9833333333333334</v>
      </c>
    </row>
    <row r="52" spans="1:8">
      <c r="A52" s="20" t="s">
        <v>51</v>
      </c>
      <c r="B52">
        <v>3.4</v>
      </c>
      <c r="C52">
        <v>5.3</v>
      </c>
      <c r="D52">
        <v>6.6</v>
      </c>
      <c r="F52" s="7">
        <f t="shared" si="1"/>
        <v>5.0999999999999996</v>
      </c>
      <c r="G52">
        <v>3.3</v>
      </c>
      <c r="H52" s="10">
        <f t="shared" si="0"/>
        <v>4.1999999999999993</v>
      </c>
    </row>
    <row r="53" spans="1:8">
      <c r="A53" s="19" t="s">
        <v>52</v>
      </c>
      <c r="B53">
        <v>0</v>
      </c>
      <c r="C53">
        <v>6.5</v>
      </c>
      <c r="D53">
        <v>3.3</v>
      </c>
      <c r="F53" s="7">
        <f t="shared" si="1"/>
        <v>3.2666666666666671</v>
      </c>
      <c r="G53">
        <v>0.5</v>
      </c>
      <c r="H53" s="10">
        <f t="shared" si="0"/>
        <v>1.8833333333333335</v>
      </c>
    </row>
    <row r="54" spans="1:8">
      <c r="A54" s="20" t="s">
        <v>53</v>
      </c>
      <c r="B54">
        <v>1</v>
      </c>
      <c r="C54">
        <f>0.5+0.5</f>
        <v>1</v>
      </c>
      <c r="D54">
        <v>0</v>
      </c>
      <c r="F54" s="7">
        <f t="shared" si="1"/>
        <v>0.66666666666666663</v>
      </c>
      <c r="G54">
        <v>1</v>
      </c>
      <c r="H54" s="10">
        <f t="shared" si="0"/>
        <v>0.83333333333333326</v>
      </c>
    </row>
    <row r="55" spans="1:8">
      <c r="A55" s="20" t="s">
        <v>54</v>
      </c>
      <c r="B55">
        <v>2.2999999999999998</v>
      </c>
      <c r="C55">
        <v>3</v>
      </c>
      <c r="D55">
        <v>2</v>
      </c>
      <c r="F55" s="7">
        <f t="shared" si="1"/>
        <v>2.4333333333333331</v>
      </c>
      <c r="G55">
        <v>0</v>
      </c>
      <c r="H55" s="10">
        <f t="shared" si="0"/>
        <v>1.2166666666666666</v>
      </c>
    </row>
    <row r="56" spans="1:8">
      <c r="A56" s="20" t="s">
        <v>55</v>
      </c>
      <c r="B56">
        <v>3</v>
      </c>
      <c r="C56">
        <v>5.2</v>
      </c>
      <c r="D56">
        <v>6.6</v>
      </c>
      <c r="F56" s="7">
        <f t="shared" si="1"/>
        <v>4.9333333333333327</v>
      </c>
      <c r="G56" s="11">
        <v>3.3</v>
      </c>
      <c r="H56" s="15">
        <f t="shared" si="0"/>
        <v>4.1166666666666663</v>
      </c>
    </row>
    <row r="57" spans="1:8">
      <c r="H57" s="16"/>
    </row>
    <row r="58" spans="1:8">
      <c r="H58" s="16"/>
    </row>
    <row r="59" spans="1:8">
      <c r="H59" s="16"/>
    </row>
    <row r="60" spans="1:8">
      <c r="H60" s="16"/>
    </row>
    <row r="61" spans="1:8">
      <c r="H61" s="16"/>
    </row>
    <row r="62" spans="1:8">
      <c r="H62" s="16"/>
    </row>
    <row r="63" spans="1:8">
      <c r="H63" s="16"/>
    </row>
    <row r="64" spans="1:8">
      <c r="H64" s="16"/>
    </row>
    <row r="65" spans="8:8">
      <c r="H65" s="16"/>
    </row>
    <row r="66" spans="8:8">
      <c r="H66" s="16"/>
    </row>
    <row r="67" spans="8:8">
      <c r="H67" s="16"/>
    </row>
    <row r="68" spans="8:8">
      <c r="H68" s="16"/>
    </row>
    <row r="69" spans="8:8">
      <c r="H69" s="16"/>
    </row>
    <row r="70" spans="8:8">
      <c r="H70" s="16"/>
    </row>
    <row r="71" spans="8:8">
      <c r="H71" s="16"/>
    </row>
    <row r="72" spans="8:8">
      <c r="H72" s="16"/>
    </row>
    <row r="73" spans="8:8">
      <c r="H73" s="16"/>
    </row>
    <row r="74" spans="8:8">
      <c r="H74" s="16"/>
    </row>
    <row r="75" spans="8:8">
      <c r="H75" s="16"/>
    </row>
    <row r="76" spans="8:8">
      <c r="H76" s="16"/>
    </row>
    <row r="77" spans="8:8">
      <c r="H77" s="16"/>
    </row>
  </sheetData>
  <pageMargins left="0.511811024" right="0.511811024" top="0.78740157499999996" bottom="0.78740157499999996" header="0.31496062000000002" footer="0.31496062000000002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Moscon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</dc:creator>
  <cp:lastModifiedBy>Paulo</cp:lastModifiedBy>
  <dcterms:created xsi:type="dcterms:W3CDTF">2010-09-19T13:33:06Z</dcterms:created>
  <dcterms:modified xsi:type="dcterms:W3CDTF">2011-07-12T19:16:02Z</dcterms:modified>
</cp:coreProperties>
</file>